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ny.nunez\Municipio de León\2023 - Dirección de Contabilidad - Dirección de Contabilidad\Coordinacion de Cuenta Publica\Cuenta Publica\2do Trimestre\Archivos SIRET\"/>
    </mc:Choice>
  </mc:AlternateContent>
  <bookViews>
    <workbookView xWindow="0" yWindow="0" windowWidth="20490" windowHeight="6705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3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" i="1" l="1"/>
  <c r="C12" i="1"/>
  <c r="B12" i="1"/>
  <c r="D4" i="1"/>
  <c r="D3" i="1" s="1"/>
  <c r="C4" i="1"/>
  <c r="B4" i="1"/>
  <c r="B3" i="1" s="1"/>
  <c r="C3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<sst xmlns="http://schemas.openxmlformats.org/spreadsheetml/2006/main" count="27" uniqueCount="27">
  <si>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</si>
  <si>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</si>
  <si>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</si>
  <si>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</si>
  <si>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</si>
  <si>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</si>
  <si>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</si>
  <si>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</si>
  <si>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</si>
  <si>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</si>
  <si>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</si>
  <si>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</si>
  <si>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</si>
  <si>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</si>
  <si>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</si>
  <si>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</si>
  <si>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</si>
  <si>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</si>
  <si>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</si>
  <si>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</si>
  <si>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</si>
  <si>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</si>
  <si>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</si>
  <si>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</si>
  <si>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</si>
  <si>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</si>
  <si>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León
Estado Analítico del Activo
Del 01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</si>
</sst>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5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167" fontId="2" fillId="0" borderId="4" xfId="16" applyNumberFormat="1" applyFont="1" applyFill="1" applyBorder="1" applyAlignment="1" applyProtection="1">
      <alignment horizontal="right" vertical="top" wrapText="1"/>
    </xf>
    <xf numFmtId="167" fontId="3" fillId="0" borderId="4" xfId="16" applyNumberFormat="1" applyFont="1" applyFill="1" applyBorder="1" applyAlignment="1" applyProtection="1">
      <alignment horizontal="right" vertical="top" wrapText="1"/>
    </xf>
    <xf numFmtId="0" fontId="0" fillId="0" borderId="0" xfId="0" applyProtection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28</xdr:row>
      <xdr:rowOff>28575</xdr:rowOff>
    </xdr:from>
    <xdr:to>
      <xdr:col>6</xdr:col>
      <xdr:colOff>104775</xdr:colOff>
      <xdr:row>34</xdr:row>
      <xdr:rowOff>1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57A3D16-8506-41C8-A372-2B05480DB9DA}"/>
            </a:ext>
          </a:extLst>
        </xdr:cNvPr>
        <xdr:cNvSpPr txBox="1"/>
      </xdr:nvSpPr>
      <xdr:spPr>
        <a:xfrm>
          <a:off x="314325" y="4476750"/>
          <a:ext cx="8277225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            _______________________________________</a:t>
          </a:r>
          <a:r>
            <a:rPr lang="es-MX" sz="1100" baseline="0"/>
            <a:t>                             </a:t>
          </a:r>
          <a:r>
            <a:rPr lang="es-MX" sz="1100"/>
            <a:t>________________________________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_______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                  PRESIDENTA MUNICIPAL                                                             TESORERA MUNICIPAL</a:t>
          </a: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                                  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ALEJANDRA GUTIÉRREZ CAMPOS                                 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Normal="100" workbookViewId="0">
      <selection activeCell="B6" sqref="B6"/>
    </sheetView>
  </sheetViews>
  <sheetFormatPr baseColWidth="10" defaultColWidth="12" defaultRowHeight="11.25" x14ac:dyDescent="0.2"/>
  <cols>
    <col min="1" max="1" width="59.83203125" style="1" customWidth="1"/>
    <col min="2" max="2" width="14.6640625" style="1" bestFit="1" customWidth="1"/>
    <col min="3" max="3" width="19" style="1" bestFit="1" customWidth="1"/>
    <col min="4" max="4" width="19.5" style="1" bestFit="1" customWidth="1"/>
    <col min="5" max="5" width="14.6640625" style="1" bestFit="1" customWidth="1"/>
    <col min="6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25</v>
      </c>
    </row>
    <row r="3" spans="1:6" x14ac:dyDescent="0.2">
      <c r="A3" s="5" t="s">
        <v>0</v>
      </c>
      <c r="B3" s="8">
        <f>+B4+B12</f>
        <v>19698951690.990005</v>
      </c>
      <c r="C3" s="8">
        <f t="shared" ref="C3:D3" si="0">+C4+C12</f>
        <v>53531641941.540001</v>
      </c>
      <c r="D3" s="8">
        <f t="shared" si="0"/>
        <v>52176532315.170006</v>
      </c>
      <c r="E3" s="8">
        <f>+B3+C3-D3</f>
        <v>21054061317.359993</v>
      </c>
      <c r="F3" s="8">
        <f>+E3-B3</f>
        <v>1355109626.3699875</v>
      </c>
    </row>
    <row r="4" spans="1:6" x14ac:dyDescent="0.2">
      <c r="A4" s="6" t="s">
        <v>4</v>
      </c>
      <c r="B4" s="8">
        <f>+SUM(B5:B11)</f>
        <v>1995867224.46</v>
      </c>
      <c r="C4" s="8">
        <f t="shared" ref="C4:D4" si="1">+SUM(C5:C11)</f>
        <v>52691398118.209999</v>
      </c>
      <c r="D4" s="8">
        <f t="shared" si="1"/>
        <v>51202985483.060005</v>
      </c>
      <c r="E4" s="8">
        <f t="shared" ref="E4:E21" si="2">+B4+C4-D4</f>
        <v>3484279859.609993</v>
      </c>
      <c r="F4" s="8">
        <f t="shared" ref="F4:F21" si="3">+E4-B4</f>
        <v>1488412635.1499929</v>
      </c>
    </row>
    <row r="5" spans="1:6" x14ac:dyDescent="0.2">
      <c r="A5" s="7" t="s">
        <v>5</v>
      </c>
      <c r="B5" s="9">
        <v>1724298748.4099998</v>
      </c>
      <c r="C5" s="9">
        <v>47722280334.790001</v>
      </c>
      <c r="D5" s="9">
        <v>46234301531.250008</v>
      </c>
      <c r="E5" s="9">
        <f t="shared" si="2"/>
        <v>3212277551.9499893</v>
      </c>
      <c r="F5" s="9">
        <f t="shared" si="3"/>
        <v>1487978803.5399895</v>
      </c>
    </row>
    <row r="6" spans="1:6" x14ac:dyDescent="0.2">
      <c r="A6" s="7" t="s">
        <v>6</v>
      </c>
      <c r="B6" s="9">
        <v>43971133.390000001</v>
      </c>
      <c r="C6" s="9">
        <v>4740074782.6999998</v>
      </c>
      <c r="D6" s="9">
        <v>4754825718.4300003</v>
      </c>
      <c r="E6" s="9">
        <f t="shared" si="2"/>
        <v>29220197.659999847</v>
      </c>
      <c r="F6" s="9">
        <f t="shared" si="3"/>
        <v>-14750935.730000153</v>
      </c>
    </row>
    <row r="7" spans="1:6" x14ac:dyDescent="0.2">
      <c r="A7" s="7" t="s">
        <v>7</v>
      </c>
      <c r="B7" s="9">
        <v>194851076.16</v>
      </c>
      <c r="C7" s="9">
        <v>143629537.94</v>
      </c>
      <c r="D7" s="9">
        <v>125889188.63</v>
      </c>
      <c r="E7" s="9">
        <f t="shared" si="2"/>
        <v>212591425.47000003</v>
      </c>
      <c r="F7" s="9">
        <f t="shared" si="3"/>
        <v>17740349.310000032</v>
      </c>
    </row>
    <row r="8" spans="1:6" x14ac:dyDescent="0.2">
      <c r="A8" s="7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3"/>
        <v>0</v>
      </c>
    </row>
    <row r="9" spans="1:6" x14ac:dyDescent="0.2">
      <c r="A9" s="7" t="s">
        <v>2</v>
      </c>
      <c r="B9" s="9">
        <v>41696840.869999997</v>
      </c>
      <c r="C9" s="9">
        <v>85399624.780000001</v>
      </c>
      <c r="D9" s="9">
        <v>87676442.140000001</v>
      </c>
      <c r="E9" s="9">
        <f t="shared" si="2"/>
        <v>39420023.510000005</v>
      </c>
      <c r="F9" s="9">
        <f t="shared" si="3"/>
        <v>-2276817.359999992</v>
      </c>
    </row>
    <row r="10" spans="1:6" x14ac:dyDescent="0.2">
      <c r="A10" s="7" t="s">
        <v>8</v>
      </c>
      <c r="B10" s="9">
        <v>-9694877.0099999998</v>
      </c>
      <c r="C10" s="9">
        <v>0</v>
      </c>
      <c r="D10" s="9">
        <v>292602.61</v>
      </c>
      <c r="E10" s="9">
        <f t="shared" si="2"/>
        <v>-9987479.6199999992</v>
      </c>
      <c r="F10" s="9">
        <f t="shared" si="3"/>
        <v>-292602.6099999994</v>
      </c>
    </row>
    <row r="11" spans="1:6" x14ac:dyDescent="0.2">
      <c r="A11" s="7" t="s">
        <v>9</v>
      </c>
      <c r="B11" s="9">
        <v>744302.64</v>
      </c>
      <c r="C11" s="9">
        <v>13838</v>
      </c>
      <c r="D11" s="9">
        <v>0</v>
      </c>
      <c r="E11" s="9">
        <f t="shared" si="2"/>
        <v>758140.64</v>
      </c>
      <c r="F11" s="9">
        <f t="shared" si="3"/>
        <v>13838</v>
      </c>
    </row>
    <row r="12" spans="1:6" x14ac:dyDescent="0.2">
      <c r="A12" s="6" t="s">
        <v>10</v>
      </c>
      <c r="B12" s="8">
        <f>+SUM(B13:B21)</f>
        <v>17703084466.530006</v>
      </c>
      <c r="C12" s="8">
        <f t="shared" ref="C12:D12" si="4">+SUM(C13:C21)</f>
        <v>840243823.33000004</v>
      </c>
      <c r="D12" s="8">
        <f t="shared" si="4"/>
        <v>973546832.11000001</v>
      </c>
      <c r="E12" s="8">
        <f t="shared" si="2"/>
        <v>17569781457.750008</v>
      </c>
      <c r="F12" s="8">
        <f t="shared" si="3"/>
        <v>-133303008.77999878</v>
      </c>
    </row>
    <row r="13" spans="1:6" x14ac:dyDescent="0.2">
      <c r="A13" s="7" t="s">
        <v>11</v>
      </c>
      <c r="B13" s="9">
        <v>174049015.05000001</v>
      </c>
      <c r="C13" s="9">
        <v>12990866.85</v>
      </c>
      <c r="D13" s="9">
        <v>610365.59000000008</v>
      </c>
      <c r="E13" s="9">
        <f t="shared" si="2"/>
        <v>186429516.31</v>
      </c>
      <c r="F13" s="8">
        <f t="shared" si="3"/>
        <v>12380501.25999999</v>
      </c>
    </row>
    <row r="14" spans="1:6" x14ac:dyDescent="0.2">
      <c r="A14" s="7" t="s">
        <v>12</v>
      </c>
      <c r="B14" s="9">
        <v>353031.7</v>
      </c>
      <c r="C14" s="9">
        <v>0</v>
      </c>
      <c r="D14" s="9">
        <v>4524.8900000000003</v>
      </c>
      <c r="E14" s="9">
        <f t="shared" si="2"/>
        <v>348506.81</v>
      </c>
      <c r="F14" s="9">
        <f t="shared" si="3"/>
        <v>-4524.890000000014</v>
      </c>
    </row>
    <row r="15" spans="1:6" x14ac:dyDescent="0.2">
      <c r="A15" s="7" t="s">
        <v>13</v>
      </c>
      <c r="B15" s="9">
        <v>17230629440.120007</v>
      </c>
      <c r="C15" s="9">
        <v>670260604.20000005</v>
      </c>
      <c r="D15" s="9">
        <v>779715097.63999999</v>
      </c>
      <c r="E15" s="9">
        <f t="shared" si="2"/>
        <v>17121174946.680008</v>
      </c>
      <c r="F15" s="9">
        <f t="shared" si="3"/>
        <v>-109454493.43999863</v>
      </c>
    </row>
    <row r="16" spans="1:6" x14ac:dyDescent="0.2">
      <c r="A16" s="7" t="s">
        <v>14</v>
      </c>
      <c r="B16" s="9">
        <v>1490742135.0000002</v>
      </c>
      <c r="C16" s="9">
        <v>122475975.74999999</v>
      </c>
      <c r="D16" s="9">
        <v>75302207.519999981</v>
      </c>
      <c r="E16" s="9">
        <f t="shared" si="2"/>
        <v>1537915903.2300003</v>
      </c>
      <c r="F16" s="9">
        <f t="shared" si="3"/>
        <v>47173768.230000019</v>
      </c>
    </row>
    <row r="17" spans="1:6" x14ac:dyDescent="0.2">
      <c r="A17" s="7" t="s">
        <v>15</v>
      </c>
      <c r="B17" s="9">
        <v>156096424.74000001</v>
      </c>
      <c r="C17" s="9">
        <v>192131.76</v>
      </c>
      <c r="D17" s="9">
        <v>157631.76</v>
      </c>
      <c r="E17" s="9">
        <f t="shared" si="2"/>
        <v>156130924.74000001</v>
      </c>
      <c r="F17" s="9">
        <f t="shared" si="3"/>
        <v>34500</v>
      </c>
    </row>
    <row r="18" spans="1:6" x14ac:dyDescent="0.2">
      <c r="A18" s="7" t="s">
        <v>16</v>
      </c>
      <c r="B18" s="9">
        <v>-1343357256.1099999</v>
      </c>
      <c r="C18" s="9">
        <v>34324244.770000011</v>
      </c>
      <c r="D18" s="9">
        <v>117757004.70999999</v>
      </c>
      <c r="E18" s="9">
        <f t="shared" si="2"/>
        <v>-1426790016.05</v>
      </c>
      <c r="F18" s="9">
        <f t="shared" si="3"/>
        <v>-83432759.940000057</v>
      </c>
    </row>
    <row r="19" spans="1:6" x14ac:dyDescent="0.2">
      <c r="A19" s="7" t="s">
        <v>17</v>
      </c>
      <c r="B19" s="9">
        <v>0</v>
      </c>
      <c r="C19" s="9">
        <v>0</v>
      </c>
      <c r="D19" s="9">
        <v>0</v>
      </c>
      <c r="E19" s="9">
        <f t="shared" si="2"/>
        <v>0</v>
      </c>
      <c r="F19" s="9">
        <f t="shared" si="3"/>
        <v>0</v>
      </c>
    </row>
    <row r="20" spans="1:6" x14ac:dyDescent="0.2">
      <c r="A20" s="7" t="s">
        <v>18</v>
      </c>
      <c r="B20" s="9">
        <v>-33367558.890000001</v>
      </c>
      <c r="C20" s="9">
        <v>0</v>
      </c>
      <c r="D20" s="9">
        <v>0</v>
      </c>
      <c r="E20" s="9">
        <f t="shared" si="2"/>
        <v>-33367558.890000001</v>
      </c>
      <c r="F20" s="9">
        <f t="shared" si="3"/>
        <v>0</v>
      </c>
    </row>
    <row r="21" spans="1:6" x14ac:dyDescent="0.2">
      <c r="A21" s="7" t="s">
        <v>19</v>
      </c>
      <c r="B21" s="9">
        <v>27939234.920000002</v>
      </c>
      <c r="C21" s="9">
        <v>0</v>
      </c>
      <c r="D21" s="9">
        <v>0</v>
      </c>
      <c r="E21" s="9">
        <f t="shared" si="2"/>
        <v>27939234.920000002</v>
      </c>
      <c r="F21" s="9">
        <f t="shared" si="3"/>
        <v>0</v>
      </c>
    </row>
    <row r="22" spans="1:6" x14ac:dyDescent="0.2">
      <c r="F22" s="10"/>
    </row>
    <row r="23" spans="1:6" ht="12.75" x14ac:dyDescent="0.2">
      <c r="A23" s="2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tus xmlns="6a736219-60a6-4588-99c6-d211cb04f3ee">Borrador</Estatus>
    <SubEstatus xmlns="6a736219-60a6-4588-99c6-d211cb04f3ee" xsi:nil="true"/>
    <SubAprobador xmlns="6a736219-60a6-4588-99c6-d211cb04f3ee">
      <UserInfo>
        <DisplayName/>
        <AccountId xsi:nil="true"/>
        <AccountType/>
      </UserInfo>
    </SubAprobador>
    <Aprobador xmlns="6a736219-60a6-4588-99c6-d211cb04f3ee">
      <UserInfo>
        <DisplayName>Estefany Merced Núñez López</DisplayName>
        <AccountId>11</AccountId>
        <AccountType/>
      </UserInfo>
    </Aprobador>
    <lcf76f155ced4ddcb4097134ff3c332f xmlns="6a736219-60a6-4588-99c6-d211cb04f3ee">
      <Terms xmlns="http://schemas.microsoft.com/office/infopath/2007/PartnerControls"/>
    </lcf76f155ced4ddcb4097134ff3c332f>
    <Flujos xmlns="6a736219-60a6-4588-99c6-d211cb04f3ee">No flujo</Flujos>
    <SharedWithUsers xmlns="1692f4c2-72d1-4793-8012-b8c720482e81">
      <UserInfo>
        <DisplayName>Claudia Marcela Hernández Camacho</DisplayName>
        <AccountId>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3AA1F60F8427438B35141D4B12D0ED" ma:contentTypeVersion="17" ma:contentTypeDescription="Crear nuevo documento." ma:contentTypeScope="" ma:versionID="4b5ab00e9d8afaa723326378b426c9be">
  <xsd:schema xmlns:xsd="http://www.w3.org/2001/XMLSchema" xmlns:xs="http://www.w3.org/2001/XMLSchema" xmlns:p="http://schemas.microsoft.com/office/2006/metadata/properties" xmlns:ns2="6a736219-60a6-4588-99c6-d211cb04f3ee" xmlns:ns3="1692f4c2-72d1-4793-8012-b8c720482e81" targetNamespace="http://schemas.microsoft.com/office/2006/metadata/properties" ma:root="true" ma:fieldsID="af910e082ce29cda80eb934318583923" ns2:_="" ns3:_="">
    <xsd:import namespace="6a736219-60a6-4588-99c6-d211cb04f3ee"/>
    <xsd:import namespace="1692f4c2-72d1-4793-8012-b8c720482e81"/>
    <xsd:element name="properties">
      <xsd:complexType>
        <xsd:sequence>
          <xsd:element name="documentManagement">
            <xsd:complexType>
              <xsd:all>
                <xsd:element ref="ns2:Estatus" minOccurs="0"/>
                <xsd:element ref="ns2:SubEstatus" minOccurs="0"/>
                <xsd:element ref="ns2:Aprobado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SubAprobador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lujo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36219-60a6-4588-99c6-d211cb04f3ee" elementFormDefault="qualified">
    <xsd:import namespace="http://schemas.microsoft.com/office/2006/documentManagement/types"/>
    <xsd:import namespace="http://schemas.microsoft.com/office/infopath/2007/PartnerControls"/>
    <xsd:element name="Estatus" ma:index="8" nillable="true" ma:displayName="Estatus" ma:default="Borrador" ma:format="Dropdown" ma:internalName="Estatus">
      <xsd:simpleType>
        <xsd:restriction base="dms:Choice">
          <xsd:enumeration value="Borrador"/>
          <xsd:enumeration value="En Proceso"/>
          <xsd:enumeration value="Rechazado"/>
          <xsd:enumeration value="Aprobado"/>
        </xsd:restriction>
      </xsd:simpleType>
    </xsd:element>
    <xsd:element name="SubEstatus" ma:index="9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Registros Patrimoniales"/>
          <xsd:enumeration value="Jefatura de Obra"/>
          <xsd:enumeration value="Coordinacion de Fiscal"/>
          <xsd:enumeration value="Directora de Contabilidad"/>
          <xsd:enumeration value="Coordinacion de Cuenta Publica"/>
        </xsd:restriction>
      </xsd:simpleType>
    </xsd:element>
    <xsd:element name="Aprobador" ma:index="10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SubAprobador" ma:index="15" nillable="true" ma:displayName="SubAprobador" ma:format="Dropdown" ma:list="UserInfo" ma:SharePointGroup="0" ma:internalName="SubAprobad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lujos" ma:index="21" nillable="true" ma:displayName="Flujos" ma:default="No flujo" ma:format="Dropdown" ma:internalName="Flujos">
      <xsd:simpleType>
        <xsd:restriction base="dms:Choice">
          <xsd:enumeration value="Flujo"/>
          <xsd:enumeration value="No flujo"/>
          <xsd:enumeration value="Rechazado"/>
          <xsd:enumeration value="Aprobado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4c2-72d1-4793-8012-b8c720482e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6a736219-60a6-4588-99c6-d211cb04f3ee"/>
    <ds:schemaRef ds:uri="1692f4c2-72d1-4793-8012-b8c720482e81"/>
  </ds:schemaRefs>
</ds:datastoreItem>
</file>

<file path=customXml/itemProps2.xml><?xml version="1.0" encoding="utf-8"?>
<ds:datastoreItem xmlns:ds="http://schemas.openxmlformats.org/officeDocument/2006/customXml" ds:itemID="{53850928-72C3-4F25-9A14-FD149F7CA8B1}"/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Estefany Merced Nunez Lopez</cp:lastModifiedBy>
  <cp:lastPrinted>2023-04-18T21:06:59Z</cp:lastPrinted>
  <dcterms:created xsi:type="dcterms:W3CDTF">2014-02-09T04:04:15Z</dcterms:created>
  <dcterms:modified xsi:type="dcterms:W3CDTF">2023-07-25T21:03:37Z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0x010100373AA1F60F8427438B35141D4B12D0ED</vt:lpwstr>
  </property>
  <property fmtid="{D5CDD505-2E9C-101B-9397-08002B2CF9AE}" pid="3" name="MediaServiceImageTags">
    <vt:lpwstr/>
  </property>
</Properties>
</file>